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warz\Desktop\"/>
    </mc:Choice>
  </mc:AlternateContent>
  <bookViews>
    <workbookView xWindow="0" yWindow="0" windowWidth="23340" windowHeight="8610"/>
  </bookViews>
  <sheets>
    <sheet name="1. Woche " sheetId="1" r:id="rId1"/>
    <sheet name="DS Infos 1" sheetId="13" r:id="rId2"/>
    <sheet name="2. Woche" sheetId="7" r:id="rId3"/>
    <sheet name="DS Infos 2" sheetId="16" r:id="rId4"/>
    <sheet name="3. Woche" sheetId="8" r:id="rId5"/>
    <sheet name="DS Infos 3" sheetId="17" r:id="rId6"/>
  </sheets>
  <definedNames>
    <definedName name="_xlnm.Print_Area" localSheetId="0">'1. Woche '!$A$1:$I$54</definedName>
    <definedName name="_xlnm.Print_Area" localSheetId="2">'2. Woche'!$A$1:$I$54</definedName>
    <definedName name="_xlnm.Print_Area" localSheetId="4">'3. Woche'!$A$1:$I$54</definedName>
    <definedName name="Kontrollkästchen1" localSheetId="0">'1. Woche '!#REF!</definedName>
    <definedName name="Kontrollkästchen1" localSheetId="2">'2. Woche'!#REF!</definedName>
    <definedName name="Kontrollkästchen1" localSheetId="4">'3. Woche'!#REF!</definedName>
    <definedName name="Kontrollkästchen3" localSheetId="0">'1. Woche '!#REF!</definedName>
    <definedName name="Kontrollkästchen3" localSheetId="2">'2. Woche'!#REF!</definedName>
    <definedName name="Kontrollkästchen3" localSheetId="4">'3. Woche'!#REF!</definedName>
    <definedName name="Kontrollkästchen4" localSheetId="0">'1. Woche '!#REF!</definedName>
    <definedName name="Kontrollkästchen4" localSheetId="2">'2. Woche'!#REF!</definedName>
    <definedName name="Kontrollkästchen4" localSheetId="4">'3. Woche'!#REF!</definedName>
    <definedName name="Kontrollkästchen5" localSheetId="0">'1. Woche '!#REF!</definedName>
    <definedName name="Kontrollkästchen5" localSheetId="2">'2. Woche'!#REF!</definedName>
    <definedName name="Kontrollkästchen5" localSheetId="4">'3. Woche'!#REF!</definedName>
    <definedName name="Kontrollkästchen6" localSheetId="0">'1. Woche '!#REF!</definedName>
    <definedName name="Kontrollkästchen6" localSheetId="2">'2. Woche'!#REF!</definedName>
    <definedName name="Kontrollkästchen6" localSheetId="4">'3. Woche'!#REF!</definedName>
    <definedName name="Kontrollkästchen7" localSheetId="0">'1. Woche '!$C$21</definedName>
    <definedName name="Kontrollkästchen7" localSheetId="2">'2. Woche'!$C$21</definedName>
    <definedName name="Kontrollkästchen7" localSheetId="4">'3. Woche'!$C$21</definedName>
  </definedNames>
  <calcPr calcId="162913"/>
</workbook>
</file>

<file path=xl/calcChain.xml><?xml version="1.0" encoding="utf-8"?>
<calcChain xmlns="http://schemas.openxmlformats.org/spreadsheetml/2006/main">
  <c r="D12" i="7" l="1"/>
  <c r="F12" i="7" s="1"/>
  <c r="B47" i="7"/>
  <c r="B48" i="7"/>
  <c r="B49" i="7"/>
  <c r="B51" i="7"/>
  <c r="B53" i="7"/>
  <c r="D12" i="8" l="1"/>
  <c r="C28" i="8" s="1"/>
  <c r="B53" i="8"/>
  <c r="B51" i="8"/>
  <c r="B49" i="8"/>
  <c r="B48" i="8"/>
  <c r="B47" i="8"/>
  <c r="C29" i="7"/>
  <c r="C27" i="8" l="1"/>
  <c r="C27" i="7"/>
  <c r="E45" i="7"/>
  <c r="C23" i="7"/>
  <c r="C26" i="7"/>
  <c r="C24" i="8"/>
  <c r="F12" i="8"/>
  <c r="C26" i="8"/>
  <c r="E45" i="8"/>
  <c r="C25" i="8"/>
  <c r="C29" i="8"/>
  <c r="C23" i="8"/>
  <c r="C24" i="7"/>
  <c r="C28" i="7"/>
  <c r="C25" i="7"/>
  <c r="E45" i="1"/>
  <c r="F12" i="1"/>
  <c r="C29" i="1" l="1"/>
  <c r="C28" i="1"/>
  <c r="C27" i="1"/>
  <c r="C26" i="1"/>
  <c r="C23" i="1"/>
  <c r="C25" i="1"/>
  <c r="C24" i="1"/>
</calcChain>
</file>

<file path=xl/comments1.xml><?xml version="1.0" encoding="utf-8"?>
<comments xmlns="http://schemas.openxmlformats.org/spreadsheetml/2006/main">
  <authors>
    <author>amuno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>Nur hier das Datum ändern, die restlichen Felder - auch auf den anderen Blättern - aktualisieren sich anschließend automatisch!</t>
        </r>
      </text>
    </comment>
    <comment ref="B47" authorId="0" shapeId="0">
      <text>
        <r>
          <rPr>
            <sz val="9"/>
            <color indexed="81"/>
            <rFont val="Tahoma"/>
            <family val="2"/>
          </rPr>
          <t>Nur hier den grünmarkierten Text ändern, die gleichen Felder auf den anderen Blättern (2. und 3. Woche) aktualisieren sich anschließend automatisch!</t>
        </r>
      </text>
    </comment>
  </commentList>
</comments>
</file>

<file path=xl/sharedStrings.xml><?xml version="1.0" encoding="utf-8"?>
<sst xmlns="http://schemas.openxmlformats.org/spreadsheetml/2006/main" count="72" uniqueCount="30">
  <si>
    <t>Datum</t>
  </si>
  <si>
    <t>Anmerkung</t>
  </si>
  <si>
    <t>Anzahl der geradelten Kilometer</t>
  </si>
  <si>
    <t>Summe:</t>
  </si>
  <si>
    <t>Tag</t>
  </si>
  <si>
    <t>bis</t>
  </si>
  <si>
    <t xml:space="preserve">1. Woche vom </t>
  </si>
  <si>
    <t>abgeben bei bzw. senden an:</t>
  </si>
  <si>
    <t xml:space="preserve">Bitte bis spätestens zum </t>
  </si>
  <si>
    <t xml:space="preserve">2. Woche vom </t>
  </si>
  <si>
    <t>km-Erfassungsbogen</t>
  </si>
  <si>
    <t>Unterschrift</t>
  </si>
  <si>
    <t>Ort, Datum</t>
  </si>
  <si>
    <t xml:space="preserve">Bei Teamübersichten nur Initialen anzeigen </t>
  </si>
  <si>
    <t>Ich bin NICHT damit einverstanden, dass meine Teammitglieder meine erradelten Gesamtkilometer sehen können</t>
  </si>
  <si>
    <t>Zutreffendes ankreuzen</t>
  </si>
  <si>
    <t>km</t>
  </si>
  <si>
    <t>Vor- und Nachname:</t>
  </si>
  <si>
    <t>Teamname:</t>
  </si>
  <si>
    <t>Ich stimme den umseitigen Datenschutzinformationen zu</t>
  </si>
  <si>
    <t>Pflichtfeld</t>
  </si>
  <si>
    <t xml:space="preserve">3. Woche vom </t>
  </si>
  <si>
    <t>für alle Teilnehmenden, die KEINEN Internetaccount nutzen!</t>
  </si>
  <si>
    <r>
      <t>ACHTUNG:</t>
    </r>
    <r>
      <rPr>
        <sz val="12"/>
        <color theme="1" tint="0.249977111117893"/>
        <rFont val="Calibri"/>
        <family val="2"/>
        <scheme val="minor"/>
      </rPr>
      <t xml:space="preserve"> Bitte das Radelprotokoll möglichst tagesaktuell führen. Der Bogen muss einmal wöchentlich im lokalen Koordinationsbüro abgegeben werden.</t>
    </r>
  </si>
  <si>
    <t>Fahrten</t>
  </si>
  <si>
    <t>Marcel Schwarz</t>
  </si>
  <si>
    <t>Marktstraße 34</t>
  </si>
  <si>
    <t>71672 Marbach am Neckar</t>
  </si>
  <si>
    <t>Tel: 07144 102 249</t>
  </si>
  <si>
    <t>E-Mail: marcel.schwarz@schillerstadt-marbach.de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</si>
</sst>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4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u/>
      <sz val="12"/>
      <color theme="1" tint="0.249977111117893"/>
      <name val="Calibri"/>
      <family val="2"/>
      <scheme val="minor"/>
    </font>
    <font>
      <b/>
      <sz val="12"/>
      <color rgb="FF92D050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vertical="top" wrapText="1"/>
    </xf>
    <xf numFmtId="0" fontId="7" fillId="0" borderId="4" xfId="0" applyFont="1" applyBorder="1"/>
    <xf numFmtId="0" fontId="3" fillId="0" borderId="4" xfId="0" applyFont="1" applyBorder="1"/>
    <xf numFmtId="0" fontId="7" fillId="0" borderId="10" xfId="0" applyFont="1" applyBorder="1"/>
    <xf numFmtId="0" fontId="7" fillId="0" borderId="11" xfId="0" applyFont="1" applyBorder="1"/>
    <xf numFmtId="164" fontId="10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9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4" xfId="0" applyFont="1" applyBorder="1"/>
    <xf numFmtId="0" fontId="3" fillId="0" borderId="14" xfId="0" applyFont="1" applyBorder="1"/>
    <xf numFmtId="0" fontId="4" fillId="0" borderId="0" xfId="0" applyFont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13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9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83679" y="120014"/>
          <a:ext cx="106108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360" y="323100"/>
          <a:ext cx="26631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-Dok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-Dokument1.docx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-Dokument2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Normal="100" zoomScaleSheetLayoutView="115" workbookViewId="0">
      <selection activeCell="F12" sqref="F12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22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6</v>
      </c>
      <c r="D12" s="38">
        <v>44743</v>
      </c>
      <c r="E12" s="34" t="s">
        <v>5</v>
      </c>
      <c r="F12" s="39">
        <f>$D$12+6</f>
        <v>44749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26" t="s">
        <v>24</v>
      </c>
      <c r="F22" s="71" t="s">
        <v>1</v>
      </c>
      <c r="G22" s="72"/>
      <c r="H22" s="73"/>
      <c r="I22" s="7"/>
    </row>
    <row r="23" spans="1:9" ht="18" customHeight="1" x14ac:dyDescent="0.25">
      <c r="A23" s="5"/>
      <c r="B23" s="27">
        <v>1</v>
      </c>
      <c r="C23" s="28">
        <f>$D$12</f>
        <v>44743</v>
      </c>
      <c r="D23" s="16"/>
      <c r="E23" s="16"/>
      <c r="F23" s="74"/>
      <c r="G23" s="75"/>
      <c r="H23" s="76"/>
      <c r="I23" s="7"/>
    </row>
    <row r="24" spans="1:9" ht="18" customHeight="1" x14ac:dyDescent="0.25">
      <c r="A24" s="5"/>
      <c r="B24" s="27">
        <v>2</v>
      </c>
      <c r="C24" s="28">
        <f>$D$12+1</f>
        <v>44744</v>
      </c>
      <c r="D24" s="16"/>
      <c r="E24" s="16"/>
      <c r="F24" s="74"/>
      <c r="G24" s="75"/>
      <c r="H24" s="76"/>
      <c r="I24" s="7"/>
    </row>
    <row r="25" spans="1:9" ht="18" customHeight="1" x14ac:dyDescent="0.25">
      <c r="A25" s="5"/>
      <c r="B25" s="27">
        <v>3</v>
      </c>
      <c r="C25" s="28">
        <f>$D$12+2</f>
        <v>44745</v>
      </c>
      <c r="D25" s="16"/>
      <c r="E25" s="16"/>
      <c r="F25" s="74"/>
      <c r="G25" s="75"/>
      <c r="H25" s="76"/>
      <c r="I25" s="7"/>
    </row>
    <row r="26" spans="1:9" ht="18" customHeight="1" x14ac:dyDescent="0.25">
      <c r="A26" s="5"/>
      <c r="B26" s="27">
        <v>4</v>
      </c>
      <c r="C26" s="28">
        <f>$D$12+3</f>
        <v>44746</v>
      </c>
      <c r="D26" s="16"/>
      <c r="E26" s="16"/>
      <c r="F26" s="74"/>
      <c r="G26" s="75"/>
      <c r="H26" s="76"/>
      <c r="I26" s="7"/>
    </row>
    <row r="27" spans="1:9" ht="18" customHeight="1" x14ac:dyDescent="0.25">
      <c r="A27" s="5"/>
      <c r="B27" s="27">
        <v>5</v>
      </c>
      <c r="C27" s="28">
        <f>$D$12+4</f>
        <v>44747</v>
      </c>
      <c r="D27" s="16"/>
      <c r="E27" s="16"/>
      <c r="F27" s="74"/>
      <c r="G27" s="75"/>
      <c r="H27" s="76"/>
      <c r="I27" s="7"/>
    </row>
    <row r="28" spans="1:9" ht="18" customHeight="1" x14ac:dyDescent="0.25">
      <c r="A28" s="5"/>
      <c r="B28" s="27">
        <v>6</v>
      </c>
      <c r="C28" s="28">
        <f>$D$12+5</f>
        <v>44748</v>
      </c>
      <c r="D28" s="16"/>
      <c r="E28" s="16"/>
      <c r="F28" s="74"/>
      <c r="G28" s="75"/>
      <c r="H28" s="76"/>
      <c r="I28" s="7"/>
    </row>
    <row r="29" spans="1:9" ht="18" customHeight="1" x14ac:dyDescent="0.25">
      <c r="A29" s="5"/>
      <c r="B29" s="27">
        <v>7</v>
      </c>
      <c r="C29" s="28">
        <f>$D$12+6</f>
        <v>44749</v>
      </c>
      <c r="D29" s="16"/>
      <c r="E29" s="16"/>
      <c r="F29" s="74"/>
      <c r="G29" s="75"/>
      <c r="H29" s="76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6" customHeight="1" x14ac:dyDescent="0.25">
      <c r="A32" s="19"/>
      <c r="B32" s="55" t="s">
        <v>23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44753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22" t="s">
        <v>25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22" t="s">
        <v>26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22" t="s">
        <v>27</v>
      </c>
      <c r="C49" s="10"/>
      <c r="D49" s="10"/>
      <c r="E49" s="13"/>
      <c r="F49" s="10"/>
      <c r="G49" s="13"/>
      <c r="H49" s="10"/>
      <c r="I49" s="7"/>
    </row>
    <row r="50" spans="1:9" ht="13.9" customHeight="1" x14ac:dyDescent="0.25">
      <c r="A50" s="5"/>
      <c r="B50" s="6"/>
      <c r="C50" s="10"/>
      <c r="D50" s="10"/>
      <c r="E50" s="13"/>
      <c r="F50" s="10"/>
      <c r="G50" s="13"/>
      <c r="H50" s="10"/>
      <c r="I50" s="7"/>
    </row>
    <row r="51" spans="1:9" ht="13.9" customHeight="1" x14ac:dyDescent="0.25">
      <c r="A51" s="5"/>
      <c r="B51" s="22" t="s">
        <v>28</v>
      </c>
      <c r="C51" s="10"/>
      <c r="D51" s="10"/>
      <c r="E51" s="22"/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22" t="s">
        <v>29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B32:H33"/>
    <mergeCell ref="C36:I36"/>
    <mergeCell ref="C37:H38"/>
    <mergeCell ref="A9:I9"/>
    <mergeCell ref="A10:I10"/>
    <mergeCell ref="F22:H22"/>
    <mergeCell ref="F23:H23"/>
    <mergeCell ref="F24:H24"/>
    <mergeCell ref="F25:H25"/>
    <mergeCell ref="F26:H26"/>
    <mergeCell ref="F27:H27"/>
    <mergeCell ref="F28:H28"/>
    <mergeCell ref="F29:H29"/>
  </mergeCells>
  <phoneticPr fontId="1" type="noConversion"/>
  <printOptions horizontalCentered="1"/>
  <pageMargins left="0.7" right="0.7" top="0.75" bottom="0.75" header="0.3" footer="0.3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/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Normal="100" zoomScaleSheetLayoutView="115" workbookViewId="0">
      <selection activeCell="E51" sqref="E51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22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9</v>
      </c>
      <c r="D12" s="38">
        <f>'1. Woche '!D12+7</f>
        <v>44750</v>
      </c>
      <c r="E12" s="34" t="s">
        <v>5</v>
      </c>
      <c r="F12" s="39">
        <f>$D$12+6</f>
        <v>44756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1" t="s">
        <v>1</v>
      </c>
      <c r="F22" s="72"/>
      <c r="G22" s="72"/>
      <c r="H22" s="73"/>
      <c r="I22" s="7"/>
    </row>
    <row r="23" spans="1:9" ht="18" customHeight="1" x14ac:dyDescent="0.25">
      <c r="A23" s="5"/>
      <c r="B23" s="27">
        <v>8</v>
      </c>
      <c r="C23" s="28">
        <f>$D$12</f>
        <v>44750</v>
      </c>
      <c r="D23" s="16"/>
      <c r="E23" s="77"/>
      <c r="F23" s="78"/>
      <c r="G23" s="78"/>
      <c r="H23" s="79"/>
      <c r="I23" s="7"/>
    </row>
    <row r="24" spans="1:9" ht="18" customHeight="1" x14ac:dyDescent="0.25">
      <c r="A24" s="5"/>
      <c r="B24" s="27">
        <v>9</v>
      </c>
      <c r="C24" s="28">
        <f>$D$12+1</f>
        <v>44751</v>
      </c>
      <c r="D24" s="16"/>
      <c r="E24" s="77"/>
      <c r="F24" s="78"/>
      <c r="G24" s="78"/>
      <c r="H24" s="79"/>
      <c r="I24" s="7"/>
    </row>
    <row r="25" spans="1:9" ht="18" customHeight="1" x14ac:dyDescent="0.25">
      <c r="A25" s="5"/>
      <c r="B25" s="27">
        <v>10</v>
      </c>
      <c r="C25" s="28">
        <f>$D$12+2</f>
        <v>44752</v>
      </c>
      <c r="D25" s="16"/>
      <c r="E25" s="77"/>
      <c r="F25" s="78"/>
      <c r="G25" s="78"/>
      <c r="H25" s="79"/>
      <c r="I25" s="7"/>
    </row>
    <row r="26" spans="1:9" ht="18" customHeight="1" x14ac:dyDescent="0.25">
      <c r="A26" s="5"/>
      <c r="B26" s="27">
        <v>11</v>
      </c>
      <c r="C26" s="28">
        <f>$D$12+3</f>
        <v>44753</v>
      </c>
      <c r="D26" s="16"/>
      <c r="E26" s="77"/>
      <c r="F26" s="78"/>
      <c r="G26" s="78"/>
      <c r="H26" s="79"/>
      <c r="I26" s="7"/>
    </row>
    <row r="27" spans="1:9" ht="18" customHeight="1" x14ac:dyDescent="0.25">
      <c r="A27" s="5"/>
      <c r="B27" s="27">
        <v>12</v>
      </c>
      <c r="C27" s="28">
        <f>$D$12+4</f>
        <v>44754</v>
      </c>
      <c r="D27" s="16"/>
      <c r="E27" s="77"/>
      <c r="F27" s="78"/>
      <c r="G27" s="78"/>
      <c r="H27" s="79"/>
      <c r="I27" s="7"/>
    </row>
    <row r="28" spans="1:9" ht="18" customHeight="1" x14ac:dyDescent="0.25">
      <c r="A28" s="5"/>
      <c r="B28" s="27">
        <v>13</v>
      </c>
      <c r="C28" s="28">
        <f>$D$12+5</f>
        <v>44755</v>
      </c>
      <c r="D28" s="16"/>
      <c r="E28" s="77"/>
      <c r="F28" s="78"/>
      <c r="G28" s="78"/>
      <c r="H28" s="79"/>
      <c r="I28" s="7"/>
    </row>
    <row r="29" spans="1:9" ht="18" customHeight="1" x14ac:dyDescent="0.25">
      <c r="A29" s="5"/>
      <c r="B29" s="27">
        <v>14</v>
      </c>
      <c r="C29" s="28">
        <f>$D$12+6</f>
        <v>44756</v>
      </c>
      <c r="D29" s="16"/>
      <c r="E29" s="77"/>
      <c r="F29" s="78"/>
      <c r="G29" s="78"/>
      <c r="H29" s="79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6" customHeight="1" x14ac:dyDescent="0.25">
      <c r="A32" s="19"/>
      <c r="B32" s="55" t="s">
        <v>23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44760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0" t="str">
        <f>'1. Woche '!B47</f>
        <v>Marcel Schwarz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Marktstraße 34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71672 Marbach am Neckar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10" t="str">
        <f>'1. Woche '!B51</f>
        <v>Tel: 07144 102 249</v>
      </c>
      <c r="C51" s="10"/>
      <c r="D51" s="10"/>
      <c r="E51" s="10"/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10" t="str">
        <f>'1. Woche '!B53</f>
        <v>E-Mail: marcel.schwarz@schillerstadt-marbach.de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E25:H25"/>
    <mergeCell ref="A9:I9"/>
    <mergeCell ref="A10:I10"/>
    <mergeCell ref="E22:H22"/>
    <mergeCell ref="E23:H23"/>
    <mergeCell ref="E24:H24"/>
    <mergeCell ref="C37:H38"/>
    <mergeCell ref="E26:H26"/>
    <mergeCell ref="E27:H27"/>
    <mergeCell ref="E28:H28"/>
    <mergeCell ref="E29:H29"/>
    <mergeCell ref="B32:H33"/>
    <mergeCell ref="C36:I36"/>
  </mergeCells>
  <printOptions horizontalCentered="1"/>
  <pageMargins left="0.7" right="0.7" top="0.75" bottom="0.75" header="0.3" footer="0.3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/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331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1331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25" zoomScaleNormal="100" zoomScaleSheetLayoutView="115" workbookViewId="0">
      <selection activeCell="E51" sqref="E51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22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21</v>
      </c>
      <c r="D12" s="38">
        <f>'1. Woche '!D12+14</f>
        <v>44757</v>
      </c>
      <c r="E12" s="34" t="s">
        <v>5</v>
      </c>
      <c r="F12" s="39">
        <f>$D$12+6</f>
        <v>44763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1" t="s">
        <v>1</v>
      </c>
      <c r="F22" s="72"/>
      <c r="G22" s="72"/>
      <c r="H22" s="73"/>
      <c r="I22" s="7"/>
    </row>
    <row r="23" spans="1:9" ht="18" customHeight="1" x14ac:dyDescent="0.25">
      <c r="A23" s="5"/>
      <c r="B23" s="27">
        <v>15</v>
      </c>
      <c r="C23" s="28">
        <f>$D$12</f>
        <v>44757</v>
      </c>
      <c r="D23" s="16"/>
      <c r="E23" s="77"/>
      <c r="F23" s="78"/>
      <c r="G23" s="78"/>
      <c r="H23" s="79"/>
      <c r="I23" s="7"/>
    </row>
    <row r="24" spans="1:9" ht="18" customHeight="1" x14ac:dyDescent="0.25">
      <c r="A24" s="5"/>
      <c r="B24" s="27">
        <v>16</v>
      </c>
      <c r="C24" s="28">
        <f>$D$12+1</f>
        <v>44758</v>
      </c>
      <c r="D24" s="16"/>
      <c r="E24" s="77"/>
      <c r="F24" s="78"/>
      <c r="G24" s="78"/>
      <c r="H24" s="79"/>
      <c r="I24" s="7"/>
    </row>
    <row r="25" spans="1:9" ht="18" customHeight="1" x14ac:dyDescent="0.25">
      <c r="A25" s="5"/>
      <c r="B25" s="27">
        <v>17</v>
      </c>
      <c r="C25" s="28">
        <f>$D$12+2</f>
        <v>44759</v>
      </c>
      <c r="D25" s="16"/>
      <c r="E25" s="77"/>
      <c r="F25" s="78"/>
      <c r="G25" s="78"/>
      <c r="H25" s="79"/>
      <c r="I25" s="7"/>
    </row>
    <row r="26" spans="1:9" ht="18" customHeight="1" x14ac:dyDescent="0.25">
      <c r="A26" s="5"/>
      <c r="B26" s="27">
        <v>18</v>
      </c>
      <c r="C26" s="28">
        <f>$D$12+3</f>
        <v>44760</v>
      </c>
      <c r="D26" s="16"/>
      <c r="E26" s="77"/>
      <c r="F26" s="78"/>
      <c r="G26" s="78"/>
      <c r="H26" s="79"/>
      <c r="I26" s="7"/>
    </row>
    <row r="27" spans="1:9" ht="18" customHeight="1" x14ac:dyDescent="0.25">
      <c r="A27" s="5"/>
      <c r="B27" s="27">
        <v>19</v>
      </c>
      <c r="C27" s="28">
        <f>$D$12+4</f>
        <v>44761</v>
      </c>
      <c r="D27" s="16"/>
      <c r="E27" s="77"/>
      <c r="F27" s="78"/>
      <c r="G27" s="78"/>
      <c r="H27" s="79"/>
      <c r="I27" s="7"/>
    </row>
    <row r="28" spans="1:9" ht="18" customHeight="1" x14ac:dyDescent="0.25">
      <c r="A28" s="5"/>
      <c r="B28" s="27">
        <v>20</v>
      </c>
      <c r="C28" s="28">
        <f>$D$12+5</f>
        <v>44762</v>
      </c>
      <c r="D28" s="16"/>
      <c r="E28" s="77"/>
      <c r="F28" s="78"/>
      <c r="G28" s="78"/>
      <c r="H28" s="79"/>
      <c r="I28" s="7"/>
    </row>
    <row r="29" spans="1:9" ht="18" customHeight="1" x14ac:dyDescent="0.25">
      <c r="A29" s="5"/>
      <c r="B29" s="27">
        <v>21</v>
      </c>
      <c r="C29" s="28">
        <f>$D$12+6</f>
        <v>44763</v>
      </c>
      <c r="D29" s="16"/>
      <c r="E29" s="77"/>
      <c r="F29" s="78"/>
      <c r="G29" s="78"/>
      <c r="H29" s="79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23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44767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0" t="str">
        <f>'1. Woche '!B47</f>
        <v>Marcel Schwarz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Marktstraße 34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71672 Marbach am Neckar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10" t="str">
        <f>'1. Woche '!B51</f>
        <v>Tel: 07144 102 249</v>
      </c>
      <c r="C51" s="10"/>
      <c r="D51" s="10"/>
      <c r="E51" s="10"/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10" t="str">
        <f>'1. Woche '!B53</f>
        <v>E-Mail: marcel.schwarz@schillerstadt-marbach.de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E25:H25"/>
    <mergeCell ref="A9:I9"/>
    <mergeCell ref="A10:I10"/>
    <mergeCell ref="E22:H22"/>
    <mergeCell ref="E23:H23"/>
    <mergeCell ref="E24:H24"/>
    <mergeCell ref="C37:H38"/>
    <mergeCell ref="E26:H26"/>
    <mergeCell ref="E27:H27"/>
    <mergeCell ref="E28:H28"/>
    <mergeCell ref="E29:H29"/>
    <mergeCell ref="B32:H33"/>
    <mergeCell ref="C36:I36"/>
  </mergeCells>
  <printOptions horizontalCentered="1"/>
  <pageMargins left="0.59055118110236227" right="0.59055118110236227" top="0.59055118110236227" bottom="0.47244094488188981" header="0.27559055118110237" footer="0.35433070866141736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/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433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1. Woche </vt:lpstr>
      <vt:lpstr>DS Infos 1</vt:lpstr>
      <vt:lpstr>2. Woche</vt:lpstr>
      <vt:lpstr>DS Infos 2</vt:lpstr>
      <vt:lpstr>3. Woche</vt:lpstr>
      <vt:lpstr>DS Infos 3</vt:lpstr>
      <vt:lpstr>'1. Woche '!Druckbereich</vt:lpstr>
      <vt:lpstr>'2. Woche'!Druckbereich</vt:lpstr>
      <vt:lpstr>'3. Woche'!Druckbereich</vt:lpstr>
      <vt:lpstr>'1. Woche '!Kontrollkästchen7</vt:lpstr>
      <vt:lpstr>'2. Woche'!Kontrollkästchen7</vt:lpstr>
      <vt:lpstr>'3. Woche'!Kontrollkästchen7</vt:lpstr>
    </vt:vector>
  </TitlesOfParts>
  <Company>Klima-Buendnis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Morin</dc:creator>
  <cp:lastModifiedBy>Windows-Benutzer</cp:lastModifiedBy>
  <cp:lastPrinted>2018-05-30T11:24:54Z</cp:lastPrinted>
  <dcterms:created xsi:type="dcterms:W3CDTF">2009-03-19T13:46:50Z</dcterms:created>
  <dcterms:modified xsi:type="dcterms:W3CDTF">2022-06-13T15:27:59Z</dcterms:modified>
</cp:coreProperties>
</file>